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48" activeTab="0"/>
  </bookViews>
  <sheets>
    <sheet name="F2_IADPOP (2)" sheetId="1" r:id="rId1"/>
    <sheet name="F2_IADPOP" sheetId="2" state="hidden" r:id="rId2"/>
  </sheets>
  <definedNames/>
  <calcPr fullCalcOnLoad="1"/>
</workbook>
</file>

<file path=xl/sharedStrings.xml><?xml version="1.0" encoding="utf-8"?>
<sst xmlns="http://schemas.openxmlformats.org/spreadsheetml/2006/main" count="112" uniqueCount="56">
  <si>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</si>
  <si>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</si>
  <si>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</si>
  <si>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</si>
  <si>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</si>
  <si>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</si>
  <si>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</si>
  <si>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</si>
  <si>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</si>
  <si>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</si>
  <si>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</si>
  <si>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</si>
  <si>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</si>
  <si>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</si>
  <si>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</si>
  <si>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</si>
  <si>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</si>
  <si>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</si>
  <si>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</si>
  <si>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</si>
  <si>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</si>
  <si>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</si>
  <si>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</si>
  <si>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</si>
  <si>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</si>
  <si>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</si>
  <si>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</si>
  <si>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</si>
  <si>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</si>
  <si>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</si>
  <si>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</si>
  <si>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</si>
  <si>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</si>
  <si>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</si>
  <si>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</si>
  <si>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</si>
  <si>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</si>
  <si>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</si>
  <si>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</si>
  <si>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</si>
  <si>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</si>
  <si>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</si>
  <si>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</si>
  <si>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</si>
  <si>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</si>
  <si>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</si>
  <si>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</si>
  <si>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</si>
  <si>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</si>
  <si>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</si>
  <si>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Campeche (a)</t>
  </si>
  <si>
    <t>Del 1 de Enero al 31 de Marzo de 2020 (b)</t>
  </si>
  <si>
    <t>Saldo al 31 de diciembre de 2019 (d)</t>
  </si>
  <si>
    <t xml:space="preserve">1 AÑO </t>
  </si>
  <si>
    <t>TIIE a 28 días + 2.45</t>
  </si>
  <si>
    <t>0.50% comision por apertura sobre el importe del credito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</si>
</sst>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39" fillId="0" borderId="16" xfId="0" applyNumberFormat="1" applyFont="1" applyBorder="1" applyAlignment="1">
      <alignment horizontal="right" vertical="center" wrapText="1"/>
    </xf>
    <xf numFmtId="168" fontId="39" fillId="0" borderId="16" xfId="0" applyNumberFormat="1" applyFont="1" applyBorder="1" applyAlignment="1">
      <alignment horizontal="center" vertical="center" wrapText="1"/>
    </xf>
    <xf numFmtId="10" fontId="39" fillId="0" borderId="16" xfId="52" applyNumberFormat="1" applyFont="1" applyFill="1" applyBorder="1" applyAlignment="1">
      <alignment horizontal="center" vertical="center" wrapText="1"/>
    </xf>
    <xf numFmtId="168" fontId="39" fillId="0" borderId="11" xfId="0" applyNumberFormat="1" applyFont="1" applyBorder="1" applyAlignment="1">
      <alignment horizontal="center" vertical="center" wrapText="1"/>
    </xf>
    <xf numFmtId="168" fontId="39" fillId="34" borderId="11" xfId="0" applyNumberFormat="1" applyFont="1" applyFill="1" applyBorder="1" applyAlignment="1">
      <alignment horizontal="right"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2" fillId="0" borderId="20" xfId="0" applyNumberFormat="1" applyFont="1" applyBorder="1" applyAlignment="1">
      <alignment horizontal="left" vertical="top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7" sqref="G1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51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57847615</v>
      </c>
      <c r="D8" s="3">
        <f t="shared" si="0"/>
        <v>0</v>
      </c>
      <c r="E8" s="3">
        <f t="shared" si="0"/>
        <v>2178118</v>
      </c>
      <c r="F8" s="3">
        <f t="shared" si="0"/>
        <v>0</v>
      </c>
      <c r="G8" s="3">
        <f t="shared" si="0"/>
        <v>55669496.84</v>
      </c>
      <c r="H8" s="3">
        <f t="shared" si="0"/>
        <v>2145567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9158281</v>
      </c>
      <c r="E9" s="3">
        <f t="shared" si="1"/>
        <v>2178118</v>
      </c>
      <c r="F9" s="3">
        <f t="shared" si="1"/>
        <v>0</v>
      </c>
      <c r="G9" s="3">
        <f t="shared" si="1"/>
        <v>6980163.07</v>
      </c>
      <c r="H9" s="3">
        <f t="shared" si="1"/>
        <v>2145567</v>
      </c>
      <c r="I9" s="3">
        <f t="shared" si="1"/>
        <v>0</v>
      </c>
    </row>
    <row r="10" spans="2:9" ht="12.75">
      <c r="B10" s="4" t="s">
        <v>5</v>
      </c>
      <c r="C10" s="3">
        <f>ROUND('F2_IADPOP'!C10,0)</f>
        <v>0</v>
      </c>
      <c r="D10" s="3">
        <f>ROUND('F2_IADPOP'!D10,0)</f>
        <v>9158281</v>
      </c>
      <c r="E10" s="3">
        <f>ROUND('F2_IADPOP'!E10,0)</f>
        <v>2178118</v>
      </c>
      <c r="F10" s="3">
        <f>ROUND('F2_IADPOP'!F10,0)</f>
        <v>0</v>
      </c>
      <c r="G10" s="5">
        <v>6980163.07</v>
      </c>
      <c r="H10" s="3">
        <f>ROUND('F2_IADPOP'!H10,0)</f>
        <v>2145567</v>
      </c>
      <c r="I10" s="3">
        <v>0</v>
      </c>
    </row>
    <row r="11" spans="2:9" ht="12.75">
      <c r="B11" s="4" t="s">
        <v>6</v>
      </c>
      <c r="C11" s="5">
        <f>ROUND('F2_IADPOP'!C11,0)</f>
        <v>0</v>
      </c>
      <c r="D11" s="5">
        <f>ROUND('F2_IADPOP'!D11,0)</f>
        <v>0</v>
      </c>
      <c r="E11" s="5">
        <f>ROUND('F2_IADPOP'!E11,0)</f>
        <v>0</v>
      </c>
      <c r="F11" s="5">
        <f>ROUND('F2_IADPOP'!F11,0)</f>
        <v>0</v>
      </c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f>ROUND('F2_IADPOP'!C12,0)</f>
        <v>0</v>
      </c>
      <c r="D12" s="5">
        <f>ROUND('F2_IADPOP'!D12,0)</f>
        <v>0</v>
      </c>
      <c r="E12" s="5">
        <f>ROUND('F2_IADPOP'!E12,0)</f>
        <v>0</v>
      </c>
      <c r="F12" s="5">
        <f>ROUND('F2_IADPOP'!F12,0)</f>
        <v>0</v>
      </c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57847615</v>
      </c>
      <c r="D13" s="3">
        <f t="shared" si="2"/>
        <v>-9158281</v>
      </c>
      <c r="E13" s="3">
        <f t="shared" si="2"/>
        <v>0</v>
      </c>
      <c r="F13" s="3">
        <f t="shared" si="2"/>
        <v>0</v>
      </c>
      <c r="G13" s="3">
        <f t="shared" si="2"/>
        <v>48689333.77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f>ROUND('F2_IADPOP'!C14,0)</f>
        <v>57847615</v>
      </c>
      <c r="D14" s="3">
        <f>ROUND('F2_IADPOP'!D14,0)</f>
        <v>-9158281</v>
      </c>
      <c r="E14" s="3">
        <f>ROUND('F2_IADPOP'!E14,0)</f>
        <v>0</v>
      </c>
      <c r="F14" s="3">
        <f>ROUND('F2_IADPOP'!F14,0)</f>
        <v>0</v>
      </c>
      <c r="G14" s="5">
        <v>48689333.77</v>
      </c>
      <c r="H14" s="3">
        <v>0</v>
      </c>
      <c r="I14" s="3">
        <v>0</v>
      </c>
    </row>
    <row r="15" spans="2:9" ht="12.75">
      <c r="B15" s="4" t="s">
        <v>10</v>
      </c>
      <c r="C15" s="5">
        <f>ROUND('F2_IADPOP'!C15,0)</f>
        <v>0</v>
      </c>
      <c r="D15" s="5">
        <f>ROUND('F2_IADPOP'!D15,0)</f>
        <v>0</v>
      </c>
      <c r="E15" s="5">
        <f>ROUND('F2_IADPOP'!E15,0)</f>
        <v>0</v>
      </c>
      <c r="F15" s="5">
        <f>ROUND('F2_IADPOP'!F15,0)</f>
        <v>0</v>
      </c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f>ROUND('F2_IADPOP'!C16,0)</f>
        <v>0</v>
      </c>
      <c r="D16" s="5">
        <f>ROUND('F2_IADPOP'!D16,0)</f>
        <v>0</v>
      </c>
      <c r="E16" s="5">
        <f>ROUND('F2_IADPOP'!E16,0)</f>
        <v>0</v>
      </c>
      <c r="F16" s="5">
        <f>ROUND('F2_IADPOP'!F16,0)</f>
        <v>0</v>
      </c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337076708.92</v>
      </c>
      <c r="D17" s="6"/>
      <c r="E17" s="6"/>
      <c r="F17" s="6"/>
      <c r="G17" s="22">
        <f>ROUND('F2_IADPOP'!G17,0)</f>
        <v>319659634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394924323.92</v>
      </c>
      <c r="D19" s="3">
        <f aca="true" t="shared" si="3" ref="D19:I19">D8+D17</f>
        <v>0</v>
      </c>
      <c r="E19" s="3">
        <f t="shared" si="3"/>
        <v>2178118</v>
      </c>
      <c r="F19" s="3">
        <f t="shared" si="3"/>
        <v>0</v>
      </c>
      <c r="G19" s="3">
        <f t="shared" si="3"/>
        <v>375329130.84000003</v>
      </c>
      <c r="H19" s="3">
        <f t="shared" si="3"/>
        <v>2145567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30" customHeight="1">
      <c r="B31" s="36" t="s">
        <v>31</v>
      </c>
      <c r="C31" s="36"/>
      <c r="D31" s="36"/>
      <c r="E31" s="36"/>
      <c r="F31" s="36"/>
      <c r="G31" s="36"/>
      <c r="H31" s="36"/>
      <c r="I31" s="36"/>
    </row>
    <row r="32" spans="2:9" ht="32.25" customHeight="1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47</v>
      </c>
      <c r="C34" s="37" t="s">
        <v>48</v>
      </c>
      <c r="D34" s="37" t="s">
        <v>49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44000000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0.1161</v>
      </c>
      <c r="H36" s="14"/>
      <c r="I36" s="14"/>
    </row>
    <row r="37" spans="2:9" ht="52.5">
      <c r="B37" s="7" t="s">
        <v>28</v>
      </c>
      <c r="C37" s="5">
        <v>44000000</v>
      </c>
      <c r="D37" s="5" t="s">
        <v>53</v>
      </c>
      <c r="E37" s="28" t="s">
        <v>54</v>
      </c>
      <c r="F37" s="28" t="s">
        <v>55</v>
      </c>
      <c r="G37" s="5">
        <v>0.1161</v>
      </c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7" sqref="G1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0" t="s">
        <v>50</v>
      </c>
      <c r="C2" s="31"/>
      <c r="D2" s="31"/>
      <c r="E2" s="31"/>
      <c r="F2" s="31"/>
      <c r="G2" s="31"/>
      <c r="H2" s="31"/>
      <c r="I2" s="32"/>
    </row>
    <row r="3" spans="2:9" ht="13.5" thickBot="1">
      <c r="B3" s="33" t="s">
        <v>0</v>
      </c>
      <c r="C3" s="34"/>
      <c r="D3" s="34"/>
      <c r="E3" s="34"/>
      <c r="F3" s="34"/>
      <c r="G3" s="34"/>
      <c r="H3" s="34"/>
      <c r="I3" s="35"/>
    </row>
    <row r="4" spans="2:9" ht="13.5" thickBot="1">
      <c r="B4" s="33" t="s">
        <v>51</v>
      </c>
      <c r="C4" s="34"/>
      <c r="D4" s="34"/>
      <c r="E4" s="34"/>
      <c r="F4" s="34"/>
      <c r="G4" s="34"/>
      <c r="H4" s="34"/>
      <c r="I4" s="35"/>
    </row>
    <row r="5" spans="2:9" ht="13.5" thickBot="1">
      <c r="B5" s="33" t="s">
        <v>1</v>
      </c>
      <c r="C5" s="34"/>
      <c r="D5" s="34"/>
      <c r="E5" s="34"/>
      <c r="F5" s="34"/>
      <c r="G5" s="34"/>
      <c r="H5" s="34"/>
      <c r="I5" s="35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57847615.13</v>
      </c>
      <c r="D8" s="3">
        <f t="shared" si="0"/>
        <v>0</v>
      </c>
      <c r="E8" s="3">
        <f t="shared" si="0"/>
        <v>2178118.29</v>
      </c>
      <c r="F8" s="3">
        <f t="shared" si="0"/>
        <v>0</v>
      </c>
      <c r="G8" s="3">
        <f t="shared" si="0"/>
        <v>55669496.84</v>
      </c>
      <c r="H8" s="3">
        <f t="shared" si="0"/>
        <v>2145567.39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9158281.36</v>
      </c>
      <c r="E9" s="3">
        <f t="shared" si="1"/>
        <v>2178118.29</v>
      </c>
      <c r="F9" s="3">
        <f t="shared" si="1"/>
        <v>0</v>
      </c>
      <c r="G9" s="3">
        <f t="shared" si="1"/>
        <v>6980163.07</v>
      </c>
      <c r="H9" s="3">
        <f t="shared" si="1"/>
        <v>2145567.39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9158281.36</v>
      </c>
      <c r="E10" s="3">
        <v>2178118.29</v>
      </c>
      <c r="F10" s="3"/>
      <c r="G10" s="5">
        <v>6980163.07</v>
      </c>
      <c r="H10" s="3">
        <v>2145567.39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57847615.13</v>
      </c>
      <c r="D13" s="3">
        <f t="shared" si="2"/>
        <v>-9158281.36</v>
      </c>
      <c r="E13" s="3">
        <f t="shared" si="2"/>
        <v>0</v>
      </c>
      <c r="F13" s="3">
        <f t="shared" si="2"/>
        <v>0</v>
      </c>
      <c r="G13" s="3">
        <f t="shared" si="2"/>
        <v>48689333.77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57847615.13</v>
      </c>
      <c r="D14" s="3">
        <v>-9158281.36</v>
      </c>
      <c r="E14" s="3">
        <v>0</v>
      </c>
      <c r="F14" s="3"/>
      <c r="G14" s="5">
        <v>48689333.77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337076708.92</v>
      </c>
      <c r="D17" s="6"/>
      <c r="E17" s="6"/>
      <c r="F17" s="6"/>
      <c r="G17" s="29">
        <v>319659634.03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394924324.05</v>
      </c>
      <c r="D19" s="3">
        <f aca="true" t="shared" si="3" ref="D19:I19">D8+D17</f>
        <v>0</v>
      </c>
      <c r="E19" s="3">
        <f t="shared" si="3"/>
        <v>2178118.29</v>
      </c>
      <c r="F19" s="3">
        <f t="shared" si="3"/>
        <v>0</v>
      </c>
      <c r="G19" s="3">
        <f t="shared" si="3"/>
        <v>375329130.87</v>
      </c>
      <c r="H19" s="3">
        <f t="shared" si="3"/>
        <v>2145567.39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6" t="s">
        <v>31</v>
      </c>
      <c r="C31" s="36"/>
      <c r="D31" s="36"/>
      <c r="E31" s="36"/>
      <c r="F31" s="36"/>
      <c r="G31" s="36"/>
      <c r="H31" s="36"/>
      <c r="I31" s="36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47</v>
      </c>
      <c r="C34" s="37" t="s">
        <v>48</v>
      </c>
      <c r="D34" s="37" t="s">
        <v>49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44000000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0.1161</v>
      </c>
      <c r="H36" s="14"/>
      <c r="I36" s="14"/>
    </row>
    <row r="37" spans="2:9" ht="52.5">
      <c r="B37" s="7" t="s">
        <v>28</v>
      </c>
      <c r="C37" s="25">
        <v>44000000</v>
      </c>
      <c r="D37" s="26" t="s">
        <v>53</v>
      </c>
      <c r="E37" s="26" t="s">
        <v>54</v>
      </c>
      <c r="F37" s="26" t="s">
        <v>55</v>
      </c>
      <c r="G37" s="27">
        <v>0.1161</v>
      </c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Nayeli</cp:lastModifiedBy>
  <cp:lastPrinted>2020-04-24T18:43:22Z</cp:lastPrinted>
  <dcterms:created xsi:type="dcterms:W3CDTF">2016-10-11T18:56:15Z</dcterms:created>
  <dcterms:modified xsi:type="dcterms:W3CDTF">2020-04-24T18:43:24Z</dcterms:modified>
  <cp:category/>
  <cp:version/>
  <cp:contentType/>
  <cp:contentStatus/>
</cp:coreProperties>
</file>