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5_EAID (2)" sheetId="1" r:id="rId1"/>
    <sheet name="F5_EAID" sheetId="2" state="hidden" r:id="rId2"/>
  </sheets>
  <definedNames>
    <definedName name="_xlnm.Print_Titles" localSheetId="1">'F5_EAID'!$2:$8</definedName>
    <definedName name="_xlnm.Print_Titles" localSheetId="0">'F5_EAID (2)'!$2:$8</definedName>
  </definedNames>
  <calcPr fullCalcOnLoad="1"/>
</workbook>
</file>

<file path=xl/sharedStrings.xml><?xml version="1.0" encoding="utf-8"?>
<sst xmlns="http://schemas.openxmlformats.org/spreadsheetml/2006/main" count="150" uniqueCount="75">
  <si>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</si>
  <si>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</si>
  <si>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</si>
  <si>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</si>
  <si>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</si>
  <si>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</si>
  <si>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</si>
  <si>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</si>
  <si>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</si>
  <si>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</si>
  <si>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</si>
  <si>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</si>
  <si>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</si>
  <si>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</si>
  <si>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</si>
  <si>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</si>
  <si>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</si>
  <si>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</si>
  <si>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</si>
  <si>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</si>
  <si>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</si>
  <si>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</si>
  <si>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</si>
  <si>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</si>
  <si>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</si>
  <si>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</si>
  <si>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</si>
  <si>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</si>
  <si>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</si>
  <si>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</si>
  <si>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</si>
  <si>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</si>
  <si>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</si>
  <si>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</si>
  <si>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</si>
  <si>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</si>
  <si>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</si>
  <si>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</si>
  <si>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</si>
  <si>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</si>
  <si>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</si>
  <si>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</si>
  <si>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</si>
  <si>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</si>
  <si>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</si>
  <si>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</si>
  <si>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</si>
  <si>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</si>
  <si>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</si>
  <si>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</si>
  <si>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</si>
  <si>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</si>
  <si>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</si>
  <si>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</si>
  <si>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</si>
  <si>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</si>
  <si>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</si>
  <si>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</si>
  <si>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</si>
  <si>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</si>
  <si>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</si>
  <si>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</si>
  <si>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</si>
  <si>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</si>
  <si>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</si>
  <si>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</si>
  <si>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</si>
  <si>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</si>
  <si>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</si>
  <si>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</si>
  <si>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</si>
  <si>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</si>
  <si>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</si>
  <si>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Campeche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</si>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</sst>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6" fillId="0" borderId="18" xfId="0" applyNumberFormat="1" applyFont="1" applyBorder="1" applyAlignment="1">
      <alignment horizontal="left" vertical="center" wrapText="1" indent="3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zoomScalePageLayoutView="0" workbookViewId="0" topLeftCell="A1">
      <pane ySplit="8" topLeftCell="A57" activePane="bottomLeft" state="frozen"/>
      <selection pane="topLeft" activeCell="A1" sqref="A1"/>
      <selection pane="bottomLeft" activeCell="B63" sqref="B63:H6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6" t="s">
        <v>73</v>
      </c>
      <c r="C2" s="37"/>
      <c r="D2" s="37"/>
      <c r="E2" s="37"/>
      <c r="F2" s="37"/>
      <c r="G2" s="37"/>
      <c r="H2" s="38"/>
    </row>
    <row r="3" spans="2:8" ht="13.5">
      <c r="B3" s="39" t="s">
        <v>0</v>
      </c>
      <c r="C3" s="40"/>
      <c r="D3" s="40"/>
      <c r="E3" s="40"/>
      <c r="F3" s="40"/>
      <c r="G3" s="40"/>
      <c r="H3" s="41"/>
    </row>
    <row r="4" spans="2:8" ht="13.5">
      <c r="B4" s="39" t="s">
        <v>74</v>
      </c>
      <c r="C4" s="40"/>
      <c r="D4" s="40"/>
      <c r="E4" s="40"/>
      <c r="F4" s="40"/>
      <c r="G4" s="40"/>
      <c r="H4" s="41"/>
    </row>
    <row r="5" spans="2:8" ht="14.25" thickBot="1">
      <c r="B5" s="42" t="s">
        <v>1</v>
      </c>
      <c r="C5" s="43"/>
      <c r="D5" s="43"/>
      <c r="E5" s="43"/>
      <c r="F5" s="43"/>
      <c r="G5" s="43"/>
      <c r="H5" s="44"/>
    </row>
    <row r="6" spans="2:8" ht="14.25" thickBot="1">
      <c r="B6" s="30"/>
      <c r="C6" s="45" t="s">
        <v>2</v>
      </c>
      <c r="D6" s="46"/>
      <c r="E6" s="46"/>
      <c r="F6" s="46"/>
      <c r="G6" s="47"/>
      <c r="H6" s="34" t="s">
        <v>3</v>
      </c>
    </row>
    <row r="7" spans="2:8" ht="13.5">
      <c r="B7" s="31" t="s">
        <v>4</v>
      </c>
      <c r="C7" s="34" t="s">
        <v>6</v>
      </c>
      <c r="D7" s="49" t="s">
        <v>7</v>
      </c>
      <c r="E7" s="34" t="s">
        <v>8</v>
      </c>
      <c r="F7" s="34" t="s">
        <v>9</v>
      </c>
      <c r="G7" s="34" t="s">
        <v>10</v>
      </c>
      <c r="H7" s="48"/>
    </row>
    <row r="8" spans="2:8" ht="14.25" thickBot="1">
      <c r="B8" s="32" t="s">
        <v>5</v>
      </c>
      <c r="C8" s="35"/>
      <c r="D8" s="50"/>
      <c r="E8" s="35"/>
      <c r="F8" s="35"/>
      <c r="G8" s="35"/>
      <c r="H8" s="35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f>ROUND('F5_EAID'!C10,0)</f>
        <v>113177058</v>
      </c>
      <c r="D10" s="3">
        <f>ROUND('F5_EAID'!D10,0)</f>
        <v>1996667</v>
      </c>
      <c r="E10" s="3">
        <f>C10+D10</f>
        <v>115173725</v>
      </c>
      <c r="F10" s="3">
        <f>ROUND('F5_EAID'!F10,0)</f>
        <v>55481879</v>
      </c>
      <c r="G10" s="3">
        <f>ROUND('F5_EAID'!G10,0)</f>
        <v>55481879</v>
      </c>
      <c r="H10" s="3">
        <f>G10-C10</f>
        <v>-57695179</v>
      </c>
    </row>
    <row r="11" spans="2:8" ht="13.5">
      <c r="B11" s="20" t="s">
        <v>13</v>
      </c>
      <c r="C11" s="3">
        <f>ROUND('F5_EAID'!C11,0)</f>
        <v>0</v>
      </c>
      <c r="D11" s="3">
        <f>ROUND('F5_EAID'!D11,0)</f>
        <v>0</v>
      </c>
      <c r="E11" s="3">
        <f aca="true" t="shared" si="0" ref="E11:E40">C11+D11</f>
        <v>0</v>
      </c>
      <c r="F11" s="3">
        <f>ROUND('F5_EAID'!F11,0)</f>
        <v>0</v>
      </c>
      <c r="G11" s="3">
        <f>ROUND('F5_EAID'!G11,0)</f>
        <v>0</v>
      </c>
      <c r="H11" s="3">
        <f aca="true" t="shared" si="1" ref="H11:H16">G11-C11</f>
        <v>0</v>
      </c>
    </row>
    <row r="12" spans="2:8" ht="13.5">
      <c r="B12" s="20" t="s">
        <v>14</v>
      </c>
      <c r="C12" s="3">
        <f>ROUND('F5_EAID'!C12,0)</f>
        <v>0</v>
      </c>
      <c r="D12" s="3">
        <f>ROUND('F5_EAID'!D12,0)</f>
        <v>0</v>
      </c>
      <c r="E12" s="3">
        <f t="shared" si="0"/>
        <v>0</v>
      </c>
      <c r="F12" s="3">
        <f>ROUND('F5_EAID'!F12,0)</f>
        <v>0</v>
      </c>
      <c r="G12" s="3">
        <f>ROUND('F5_EAID'!G12,0)</f>
        <v>0</v>
      </c>
      <c r="H12" s="3">
        <f t="shared" si="1"/>
        <v>0</v>
      </c>
    </row>
    <row r="13" spans="2:8" ht="13.5">
      <c r="B13" s="20" t="s">
        <v>15</v>
      </c>
      <c r="C13" s="3">
        <f>ROUND('F5_EAID'!C13,0)</f>
        <v>232182370</v>
      </c>
      <c r="D13" s="3">
        <f>ROUND('F5_EAID'!D13,0)</f>
        <v>8696170</v>
      </c>
      <c r="E13" s="3">
        <f t="shared" si="0"/>
        <v>240878540</v>
      </c>
      <c r="F13" s="3">
        <f>ROUND('F5_EAID'!F13,0)</f>
        <v>87579264</v>
      </c>
      <c r="G13" s="3">
        <f>ROUND('F5_EAID'!G13,0)</f>
        <v>87579264</v>
      </c>
      <c r="H13" s="3">
        <f t="shared" si="1"/>
        <v>-144603106</v>
      </c>
    </row>
    <row r="14" spans="2:8" ht="13.5">
      <c r="B14" s="20" t="s">
        <v>16</v>
      </c>
      <c r="C14" s="3">
        <f>ROUND('F5_EAID'!C14,0)</f>
        <v>5983480</v>
      </c>
      <c r="D14" s="3">
        <f>ROUND('F5_EAID'!D14,0)</f>
        <v>614916</v>
      </c>
      <c r="E14" s="3">
        <f t="shared" si="0"/>
        <v>6598396</v>
      </c>
      <c r="F14" s="3">
        <f>ROUND('F5_EAID'!F14,0)</f>
        <v>2194881</v>
      </c>
      <c r="G14" s="3">
        <f>ROUND('F5_EAID'!G14,0)</f>
        <v>2194881</v>
      </c>
      <c r="H14" s="3">
        <f t="shared" si="1"/>
        <v>-3788599</v>
      </c>
    </row>
    <row r="15" spans="2:8" ht="13.5">
      <c r="B15" s="20" t="s">
        <v>17</v>
      </c>
      <c r="C15" s="3">
        <v>3902399</v>
      </c>
      <c r="D15" s="3">
        <v>2113061</v>
      </c>
      <c r="E15" s="3">
        <f t="shared" si="0"/>
        <v>6015460</v>
      </c>
      <c r="F15" s="3">
        <f>ROUND('F5_EAID'!F15,0)</f>
        <v>4199977</v>
      </c>
      <c r="G15" s="3">
        <f>ROUND('F5_EAID'!G15,0)</f>
        <v>4199977</v>
      </c>
      <c r="H15" s="3">
        <f t="shared" si="1"/>
        <v>297578</v>
      </c>
    </row>
    <row r="16" spans="2:8" ht="13.5">
      <c r="B16" s="20" t="s">
        <v>70</v>
      </c>
      <c r="C16" s="3">
        <f>ROUND('F5_EAID'!C16,0)</f>
        <v>1680701</v>
      </c>
      <c r="D16" s="3">
        <f>ROUND('F5_EAID'!D16,0)</f>
        <v>0</v>
      </c>
      <c r="E16" s="3">
        <f t="shared" si="0"/>
        <v>1680701</v>
      </c>
      <c r="F16" s="3">
        <f>ROUND('F5_EAID'!F16,0)</f>
        <v>450508</v>
      </c>
      <c r="G16" s="3">
        <f>ROUND('F5_EAID'!G16,0)</f>
        <v>450508</v>
      </c>
      <c r="H16" s="3">
        <f t="shared" si="1"/>
        <v>-1230193</v>
      </c>
    </row>
    <row r="17" spans="2:8" ht="27">
      <c r="B17" s="24" t="s">
        <v>68</v>
      </c>
      <c r="C17" s="3">
        <f aca="true" t="shared" si="2" ref="C17:H17">SUM(C18:C28)</f>
        <v>507038015</v>
      </c>
      <c r="D17" s="3">
        <f t="shared" si="2"/>
        <v>130055518</v>
      </c>
      <c r="E17" s="3">
        <f t="shared" si="2"/>
        <v>637093533</v>
      </c>
      <c r="F17" s="3">
        <f t="shared" si="2"/>
        <v>126533770</v>
      </c>
      <c r="G17" s="3">
        <f t="shared" si="2"/>
        <v>126533770</v>
      </c>
      <c r="H17" s="3">
        <f t="shared" si="2"/>
        <v>-380504245</v>
      </c>
    </row>
    <row r="18" spans="2:8" ht="13.5">
      <c r="B18" s="21" t="s">
        <v>18</v>
      </c>
      <c r="C18" s="3">
        <f>ROUND('F5_EAID'!C18,0)</f>
        <v>346453883</v>
      </c>
      <c r="D18" s="3">
        <f>ROUND('F5_EAID'!D18,0)</f>
        <v>1229701</v>
      </c>
      <c r="E18" s="3">
        <f t="shared" si="0"/>
        <v>347683584</v>
      </c>
      <c r="F18" s="3">
        <f>ROUND('F5_EAID'!F18,0)</f>
        <v>65318526</v>
      </c>
      <c r="G18" s="3">
        <f>ROUND('F5_EAID'!G18,0)</f>
        <v>65318526</v>
      </c>
      <c r="H18" s="3">
        <f>G18-C18</f>
        <v>-281135357</v>
      </c>
    </row>
    <row r="19" spans="2:8" ht="13.5">
      <c r="B19" s="21" t="s">
        <v>19</v>
      </c>
      <c r="C19" s="3">
        <f>ROUND('F5_EAID'!C19,0)</f>
        <v>80280030</v>
      </c>
      <c r="D19" s="3">
        <f>ROUND('F5_EAID'!D19,0)</f>
        <v>366343</v>
      </c>
      <c r="E19" s="3">
        <f t="shared" si="0"/>
        <v>80646373</v>
      </c>
      <c r="F19" s="3">
        <f>ROUND('F5_EAID'!F19,0)</f>
        <v>14612196</v>
      </c>
      <c r="G19" s="3">
        <f>ROUND('F5_EAID'!G19,0)</f>
        <v>14612196</v>
      </c>
      <c r="H19" s="3">
        <f aca="true" t="shared" si="3" ref="H19:H40">G19-C19</f>
        <v>-65667834</v>
      </c>
    </row>
    <row r="20" spans="2:8" ht="13.5">
      <c r="B20" s="21" t="s">
        <v>20</v>
      </c>
      <c r="C20" s="3">
        <f>ROUND('F5_EAID'!C20,0)</f>
        <v>16077560</v>
      </c>
      <c r="D20" s="3">
        <f>ROUND('F5_EAID'!D20,0)</f>
        <v>591</v>
      </c>
      <c r="E20" s="3">
        <f t="shared" si="0"/>
        <v>16078151</v>
      </c>
      <c r="F20" s="3">
        <f>ROUND('F5_EAID'!F20,0)</f>
        <v>3430902</v>
      </c>
      <c r="G20" s="3">
        <f>ROUND('F5_EAID'!G20,0)</f>
        <v>3430902</v>
      </c>
      <c r="H20" s="3">
        <f t="shared" si="3"/>
        <v>-12646658</v>
      </c>
    </row>
    <row r="21" spans="2:8" ht="13.5">
      <c r="B21" s="21" t="s">
        <v>21</v>
      </c>
      <c r="C21" s="3">
        <f>ROUND('F5_EAID'!C21,0)</f>
        <v>721587</v>
      </c>
      <c r="D21" s="3">
        <f>ROUND('F5_EAID'!D21,0)</f>
        <v>0</v>
      </c>
      <c r="E21" s="3">
        <f t="shared" si="0"/>
        <v>721587</v>
      </c>
      <c r="F21" s="3">
        <f>ROUND('F5_EAID'!F21,0)</f>
        <v>122965</v>
      </c>
      <c r="G21" s="3">
        <f>ROUND('F5_EAID'!G21,0)</f>
        <v>122965</v>
      </c>
      <c r="H21" s="3">
        <f t="shared" si="3"/>
        <v>-598622</v>
      </c>
    </row>
    <row r="22" spans="2:8" ht="13.5">
      <c r="B22" s="21" t="s">
        <v>22</v>
      </c>
      <c r="C22" s="3">
        <f>ROUND('F5_EAID'!C22,0)</f>
        <v>0</v>
      </c>
      <c r="D22" s="3">
        <f>ROUND('F5_EAID'!D22,0)</f>
        <v>97298015</v>
      </c>
      <c r="E22" s="3">
        <f t="shared" si="0"/>
        <v>97298015</v>
      </c>
      <c r="F22" s="3">
        <f>ROUND('F5_EAID'!F22,0)</f>
        <v>24790682</v>
      </c>
      <c r="G22" s="3">
        <f>ROUND('F5_EAID'!G22,0)</f>
        <v>24790682</v>
      </c>
      <c r="H22" s="3">
        <f t="shared" si="3"/>
        <v>24790682</v>
      </c>
    </row>
    <row r="23" spans="2:8" ht="27">
      <c r="B23" s="22" t="s">
        <v>23</v>
      </c>
      <c r="C23" s="3">
        <f>ROUND('F5_EAID'!C23,0)</f>
        <v>3470471</v>
      </c>
      <c r="D23" s="3">
        <f>ROUND('F5_EAID'!D23,0)</f>
        <v>0</v>
      </c>
      <c r="E23" s="3">
        <f t="shared" si="0"/>
        <v>3470471</v>
      </c>
      <c r="F23" s="3">
        <f>ROUND('F5_EAID'!F23,0)</f>
        <v>597361</v>
      </c>
      <c r="G23" s="3">
        <f>ROUND('F5_EAID'!G23,0)</f>
        <v>597361</v>
      </c>
      <c r="H23" s="3">
        <f t="shared" si="3"/>
        <v>-2873110</v>
      </c>
    </row>
    <row r="24" spans="2:8" ht="27">
      <c r="B24" s="22" t="s">
        <v>24</v>
      </c>
      <c r="C24" s="3">
        <f>ROUND('F5_EAID'!C24,0)</f>
        <v>0</v>
      </c>
      <c r="D24" s="3">
        <f>ROUND('F5_EAID'!D24,0)</f>
        <v>19151780</v>
      </c>
      <c r="E24" s="3">
        <f t="shared" si="0"/>
        <v>19151780</v>
      </c>
      <c r="F24" s="3">
        <f>ROUND('F5_EAID'!F24,0)</f>
        <v>3299507</v>
      </c>
      <c r="G24" s="3">
        <f>ROUND('F5_EAID'!G24,0)</f>
        <v>3299507</v>
      </c>
      <c r="H24" s="3">
        <f t="shared" si="3"/>
        <v>3299507</v>
      </c>
    </row>
    <row r="25" spans="2:8" ht="13.5">
      <c r="B25" s="21" t="s">
        <v>25</v>
      </c>
      <c r="C25" s="3">
        <f>ROUND('F5_EAID'!C25,0)</f>
        <v>0</v>
      </c>
      <c r="D25" s="3">
        <f>ROUND('F5_EAID'!D25,0)</f>
        <v>0</v>
      </c>
      <c r="E25" s="3">
        <f t="shared" si="0"/>
        <v>0</v>
      </c>
      <c r="F25" s="3">
        <f>ROUND('F5_EAID'!F25,0)</f>
        <v>0</v>
      </c>
      <c r="G25" s="3">
        <f>ROUND('F5_EAID'!G25,0)</f>
        <v>0</v>
      </c>
      <c r="H25" s="3">
        <f t="shared" si="3"/>
        <v>0</v>
      </c>
    </row>
    <row r="26" spans="2:8" ht="13.5">
      <c r="B26" s="21" t="s">
        <v>26</v>
      </c>
      <c r="C26" s="3">
        <f>ROUND('F5_EAID'!C26,0)</f>
        <v>13518003</v>
      </c>
      <c r="D26" s="3">
        <f>ROUND('F5_EAID'!D26,0)</f>
        <v>0</v>
      </c>
      <c r="E26" s="3">
        <f t="shared" si="0"/>
        <v>13518003</v>
      </c>
      <c r="F26" s="3">
        <f>ROUND('F5_EAID'!F26,0)</f>
        <v>2583684</v>
      </c>
      <c r="G26" s="3">
        <f>ROUND('F5_EAID'!G26,0)</f>
        <v>2583684</v>
      </c>
      <c r="H26" s="3">
        <f t="shared" si="3"/>
        <v>-10934319</v>
      </c>
    </row>
    <row r="27" spans="2:8" ht="13.5">
      <c r="B27" s="21" t="s">
        <v>27</v>
      </c>
      <c r="C27" s="3">
        <f>ROUND('F5_EAID'!C27,0)</f>
        <v>46516481</v>
      </c>
      <c r="D27" s="3">
        <f>ROUND('F5_EAID'!D27,0)</f>
        <v>12009088</v>
      </c>
      <c r="E27" s="3">
        <f t="shared" si="0"/>
        <v>58525569</v>
      </c>
      <c r="F27" s="3">
        <f>ROUND('F5_EAID'!F27,0)</f>
        <v>11777947</v>
      </c>
      <c r="G27" s="3">
        <f>ROUND('F5_EAID'!G27,0)</f>
        <v>11777947</v>
      </c>
      <c r="H27" s="3">
        <f t="shared" si="3"/>
        <v>-34738534</v>
      </c>
    </row>
    <row r="28" spans="2:8" ht="27">
      <c r="B28" s="22" t="s">
        <v>28</v>
      </c>
      <c r="C28" s="3">
        <f>ROUND('F5_EAID'!C28,0)</f>
        <v>0</v>
      </c>
      <c r="D28" s="3">
        <f>ROUND('F5_EAID'!D28,0)</f>
        <v>0</v>
      </c>
      <c r="E28" s="3">
        <f t="shared" si="0"/>
        <v>0</v>
      </c>
      <c r="F28" s="3">
        <f>ROUND('F5_EAID'!F28,0)</f>
        <v>0</v>
      </c>
      <c r="G28" s="3">
        <f>ROUND('F5_EAID'!G28,0)</f>
        <v>0</v>
      </c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24920611</v>
      </c>
      <c r="D29" s="3">
        <f t="shared" si="4"/>
        <v>676656</v>
      </c>
      <c r="E29" s="3">
        <f t="shared" si="4"/>
        <v>25597267</v>
      </c>
      <c r="F29" s="3">
        <f t="shared" si="4"/>
        <v>5751513</v>
      </c>
      <c r="G29" s="3">
        <f t="shared" si="4"/>
        <v>5751513</v>
      </c>
      <c r="H29" s="3">
        <f t="shared" si="4"/>
        <v>-19169098</v>
      </c>
    </row>
    <row r="30" spans="2:8" ht="13.5">
      <c r="B30" s="21" t="s">
        <v>30</v>
      </c>
      <c r="C30" s="3">
        <f>ROUND('F5_EAID'!C30,0)</f>
        <v>0</v>
      </c>
      <c r="D30" s="3">
        <f>ROUND('F5_EAID'!D30,0)</f>
        <v>0</v>
      </c>
      <c r="E30" s="3">
        <f t="shared" si="0"/>
        <v>0</v>
      </c>
      <c r="F30" s="3">
        <f>ROUND('F5_EAID'!F30,0)</f>
        <v>0</v>
      </c>
      <c r="G30" s="3">
        <f>ROUND('F5_EAID'!G30,0)</f>
        <v>0</v>
      </c>
      <c r="H30" s="3">
        <f t="shared" si="3"/>
        <v>0</v>
      </c>
    </row>
    <row r="31" spans="2:8" ht="13.5">
      <c r="B31" s="21" t="s">
        <v>31</v>
      </c>
      <c r="C31" s="3">
        <f>ROUND('F5_EAID'!C31,0)</f>
        <v>0</v>
      </c>
      <c r="D31" s="3">
        <f>ROUND('F5_EAID'!D31,0)</f>
        <v>0</v>
      </c>
      <c r="E31" s="3">
        <f t="shared" si="0"/>
        <v>0</v>
      </c>
      <c r="F31" s="3">
        <f>ROUND('F5_EAID'!F31,0)</f>
        <v>0</v>
      </c>
      <c r="G31" s="3">
        <f>ROUND('F5_EAID'!G31,0)</f>
        <v>0</v>
      </c>
      <c r="H31" s="3">
        <f t="shared" si="3"/>
        <v>0</v>
      </c>
    </row>
    <row r="32" spans="2:8" ht="13.5">
      <c r="B32" s="21" t="s">
        <v>32</v>
      </c>
      <c r="C32" s="3">
        <f>ROUND('F5_EAID'!C32,0)</f>
        <v>0</v>
      </c>
      <c r="D32" s="3">
        <f>ROUND('F5_EAID'!D32,0)</f>
        <v>0</v>
      </c>
      <c r="E32" s="3">
        <f t="shared" si="0"/>
        <v>0</v>
      </c>
      <c r="F32" s="3">
        <f>ROUND('F5_EAID'!F32,0)</f>
        <v>0</v>
      </c>
      <c r="G32" s="3">
        <f>ROUND('F5_EAID'!G32,0)</f>
        <v>0</v>
      </c>
      <c r="H32" s="3">
        <f t="shared" si="3"/>
        <v>0</v>
      </c>
    </row>
    <row r="33" spans="2:8" ht="27">
      <c r="B33" s="22" t="s">
        <v>33</v>
      </c>
      <c r="C33" s="3">
        <f>ROUND('F5_EAID'!C33,0)</f>
        <v>0</v>
      </c>
      <c r="D33" s="3">
        <f>ROUND('F5_EAID'!D33,0)</f>
        <v>0</v>
      </c>
      <c r="E33" s="3">
        <f t="shared" si="0"/>
        <v>0</v>
      </c>
      <c r="F33" s="3">
        <f>ROUND('F5_EAID'!F33,0)</f>
        <v>0</v>
      </c>
      <c r="G33" s="3">
        <f>ROUND('F5_EAID'!G33,0)</f>
        <v>0</v>
      </c>
      <c r="H33" s="3">
        <f t="shared" si="3"/>
        <v>0</v>
      </c>
    </row>
    <row r="34" spans="2:8" ht="13.5">
      <c r="B34" s="21" t="s">
        <v>34</v>
      </c>
      <c r="C34" s="3">
        <f>ROUND('F5_EAID'!C34,0)</f>
        <v>24920611</v>
      </c>
      <c r="D34" s="3">
        <v>676656</v>
      </c>
      <c r="E34" s="3">
        <f t="shared" si="0"/>
        <v>25597267</v>
      </c>
      <c r="F34" s="3">
        <v>5751513</v>
      </c>
      <c r="G34" s="3">
        <v>5751513</v>
      </c>
      <c r="H34" s="3">
        <f t="shared" si="3"/>
        <v>-19169098</v>
      </c>
    </row>
    <row r="35" spans="2:8" ht="13.5">
      <c r="B35" s="20" t="s">
        <v>71</v>
      </c>
      <c r="C35" s="3">
        <f>ROUND('F5_EAID'!C35,0)</f>
        <v>0</v>
      </c>
      <c r="D35" s="3">
        <f>ROUND('F5_EAID'!D35,0)</f>
        <v>0</v>
      </c>
      <c r="E35" s="3">
        <f t="shared" si="0"/>
        <v>0</v>
      </c>
      <c r="F35" s="3">
        <f>ROUND('F5_EAID'!F35,0)</f>
        <v>0</v>
      </c>
      <c r="G35" s="3">
        <f>ROUND('F5_EAID'!G35,0)</f>
        <v>0</v>
      </c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96561453</v>
      </c>
      <c r="D36" s="3">
        <f t="shared" si="5"/>
        <v>420889</v>
      </c>
      <c r="E36" s="3">
        <f t="shared" si="5"/>
        <v>96982342</v>
      </c>
      <c r="F36" s="3">
        <f t="shared" si="5"/>
        <v>14808398</v>
      </c>
      <c r="G36" s="3">
        <f t="shared" si="5"/>
        <v>14808398</v>
      </c>
      <c r="H36" s="3">
        <f t="shared" si="5"/>
        <v>-81753055</v>
      </c>
    </row>
    <row r="37" spans="2:8" ht="13.5">
      <c r="B37" s="21" t="s">
        <v>36</v>
      </c>
      <c r="C37" s="3">
        <f>ROUND('F5_EAID'!C37,0)</f>
        <v>96561453</v>
      </c>
      <c r="D37" s="3">
        <f>ROUND('F5_EAID'!D37,0)</f>
        <v>420889</v>
      </c>
      <c r="E37" s="3">
        <f t="shared" si="0"/>
        <v>96982342</v>
      </c>
      <c r="F37" s="3">
        <f>ROUND('F5_EAID'!F37,0)</f>
        <v>14808398</v>
      </c>
      <c r="G37" s="3">
        <f>ROUND('F5_EAID'!G37,0)</f>
        <v>14808398</v>
      </c>
      <c r="H37" s="3">
        <f t="shared" si="3"/>
        <v>-81753055</v>
      </c>
    </row>
    <row r="38" spans="2:8" ht="13.5">
      <c r="B38" s="20" t="s">
        <v>37</v>
      </c>
      <c r="C38" s="3">
        <f aca="true" t="shared" si="6" ref="C38:H38">C39+C40</f>
        <v>2476327</v>
      </c>
      <c r="D38" s="3">
        <f t="shared" si="6"/>
        <v>56279971</v>
      </c>
      <c r="E38" s="3">
        <f t="shared" si="6"/>
        <v>58756298</v>
      </c>
      <c r="F38" s="3">
        <f t="shared" si="6"/>
        <v>534182</v>
      </c>
      <c r="G38" s="3">
        <f t="shared" si="6"/>
        <v>534182</v>
      </c>
      <c r="H38" s="3">
        <f t="shared" si="6"/>
        <v>-1942145</v>
      </c>
    </row>
    <row r="39" spans="2:8" ht="13.5">
      <c r="B39" s="21" t="s">
        <v>38</v>
      </c>
      <c r="C39" s="3">
        <f>ROUND('F5_EAID'!C39,0)</f>
        <v>2476327</v>
      </c>
      <c r="D39" s="3">
        <f>ROUND('F5_EAID'!D39,0)</f>
        <v>56279971</v>
      </c>
      <c r="E39" s="3">
        <f t="shared" si="0"/>
        <v>58756298</v>
      </c>
      <c r="F39" s="3">
        <f>ROUND('F5_EAID'!F39,0)</f>
        <v>534182</v>
      </c>
      <c r="G39" s="3">
        <f>ROUND('F5_EAID'!G39,0)</f>
        <v>534182</v>
      </c>
      <c r="H39" s="3">
        <f t="shared" si="3"/>
        <v>-1942145</v>
      </c>
    </row>
    <row r="40" spans="2:8" ht="13.5">
      <c r="B40" s="21" t="s">
        <v>39</v>
      </c>
      <c r="C40" s="3">
        <f>ROUND('F5_EAID'!C40,0)</f>
        <v>0</v>
      </c>
      <c r="D40" s="3">
        <f>ROUND('F5_EAID'!D40,0)</f>
        <v>0</v>
      </c>
      <c r="E40" s="3">
        <f t="shared" si="0"/>
        <v>0</v>
      </c>
      <c r="F40" s="3">
        <f>ROUND('F5_EAID'!F40,0)</f>
        <v>0</v>
      </c>
      <c r="G40" s="3">
        <f>ROUND('F5_EAID'!G40,0)</f>
        <v>0</v>
      </c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987922414</v>
      </c>
      <c r="D42" s="8">
        <f t="shared" si="7"/>
        <v>200853848</v>
      </c>
      <c r="E42" s="8">
        <f t="shared" si="7"/>
        <v>1188776262</v>
      </c>
      <c r="F42" s="8">
        <f t="shared" si="7"/>
        <v>297534372</v>
      </c>
      <c r="G42" s="8">
        <f t="shared" si="7"/>
        <v>297534372</v>
      </c>
      <c r="H42" s="8">
        <f t="shared" si="7"/>
        <v>-690388042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315125707</v>
      </c>
      <c r="D47" s="3">
        <f t="shared" si="8"/>
        <v>30890868</v>
      </c>
      <c r="E47" s="3">
        <f t="shared" si="8"/>
        <v>346016575</v>
      </c>
      <c r="F47" s="3">
        <f t="shared" si="8"/>
        <v>97997880</v>
      </c>
      <c r="G47" s="3">
        <f t="shared" si="8"/>
        <v>97997880</v>
      </c>
      <c r="H47" s="3">
        <f t="shared" si="8"/>
        <v>-217127827</v>
      </c>
    </row>
    <row r="48" spans="2:8" ht="27">
      <c r="B48" s="22" t="s">
        <v>43</v>
      </c>
      <c r="C48" s="3">
        <f>ROUND('F5_EAID'!C48,0)</f>
        <v>0</v>
      </c>
      <c r="D48" s="3">
        <f>ROUND('F5_EAID'!D48,0)</f>
        <v>0</v>
      </c>
      <c r="E48" s="3">
        <f aca="true" t="shared" si="9" ref="E48:E65">C48+D48</f>
        <v>0</v>
      </c>
      <c r="F48" s="3">
        <f>ROUND('F5_EAID'!F48,0)</f>
        <v>0</v>
      </c>
      <c r="G48" s="3">
        <f>ROUND('F5_EAID'!G48,0)</f>
        <v>0</v>
      </c>
      <c r="H48" s="3">
        <f aca="true" t="shared" si="10" ref="H48:H65">G48-C48</f>
        <v>0</v>
      </c>
    </row>
    <row r="49" spans="2:8" ht="27">
      <c r="B49" s="22" t="s">
        <v>44</v>
      </c>
      <c r="C49" s="3">
        <f>ROUND('F5_EAID'!C49,0)</f>
        <v>0</v>
      </c>
      <c r="D49" s="3">
        <f>ROUND('F5_EAID'!D49,0)</f>
        <v>0</v>
      </c>
      <c r="E49" s="3">
        <f t="shared" si="9"/>
        <v>0</v>
      </c>
      <c r="F49" s="3">
        <f>ROUND('F5_EAID'!F49,0)</f>
        <v>0</v>
      </c>
      <c r="G49" s="3">
        <f>ROUND('F5_EAID'!G49,0)</f>
        <v>0</v>
      </c>
      <c r="H49" s="3">
        <f t="shared" si="10"/>
        <v>0</v>
      </c>
    </row>
    <row r="50" spans="2:8" ht="27">
      <c r="B50" s="22" t="s">
        <v>45</v>
      </c>
      <c r="C50" s="3">
        <f>ROUND('F5_EAID'!C50,0)</f>
        <v>109818510</v>
      </c>
      <c r="D50" s="3">
        <f>ROUND('F5_EAID'!D50,0)</f>
        <v>19982716</v>
      </c>
      <c r="E50" s="3">
        <f t="shared" si="9"/>
        <v>129801226</v>
      </c>
      <c r="F50" s="3">
        <f>ROUND('F5_EAID'!F50,0)</f>
        <v>36121905</v>
      </c>
      <c r="G50" s="3">
        <f>ROUND('F5_EAID'!G50,0)</f>
        <v>36121905</v>
      </c>
      <c r="H50" s="3">
        <f t="shared" si="10"/>
        <v>-73696605</v>
      </c>
    </row>
    <row r="51" spans="2:8" ht="41.25">
      <c r="B51" s="22" t="s">
        <v>46</v>
      </c>
      <c r="C51" s="3">
        <f>ROUND('F5_EAID'!C51,0)</f>
        <v>205307197</v>
      </c>
      <c r="D51" s="3">
        <f>ROUND('F5_EAID'!D51,0)</f>
        <v>10908152</v>
      </c>
      <c r="E51" s="3">
        <f t="shared" si="9"/>
        <v>216215349</v>
      </c>
      <c r="F51" s="3">
        <f>ROUND('F5_EAID'!F51,0)</f>
        <v>61875975</v>
      </c>
      <c r="G51" s="3">
        <f>ROUND('F5_EAID'!G51,0)</f>
        <v>61875975</v>
      </c>
      <c r="H51" s="3">
        <f t="shared" si="10"/>
        <v>-143431222</v>
      </c>
    </row>
    <row r="52" spans="2:8" ht="13.5">
      <c r="B52" s="22" t="s">
        <v>47</v>
      </c>
      <c r="C52" s="3">
        <f>ROUND('F5_EAID'!C52,0)</f>
        <v>0</v>
      </c>
      <c r="D52" s="3">
        <f>ROUND('F5_EAID'!D52,0)</f>
        <v>0</v>
      </c>
      <c r="E52" s="3">
        <f t="shared" si="9"/>
        <v>0</v>
      </c>
      <c r="F52" s="3">
        <f>ROUND('F5_EAID'!F52,0)</f>
        <v>0</v>
      </c>
      <c r="G52" s="3">
        <f>ROUND('F5_EAID'!G52,0)</f>
        <v>0</v>
      </c>
      <c r="H52" s="3">
        <f t="shared" si="10"/>
        <v>0</v>
      </c>
    </row>
    <row r="53" spans="2:8" ht="27">
      <c r="B53" s="22" t="s">
        <v>48</v>
      </c>
      <c r="C53" s="3">
        <f>ROUND('F5_EAID'!C53,0)</f>
        <v>0</v>
      </c>
      <c r="D53" s="3">
        <f>ROUND('F5_EAID'!D53,0)</f>
        <v>0</v>
      </c>
      <c r="E53" s="3">
        <f t="shared" si="9"/>
        <v>0</v>
      </c>
      <c r="F53" s="3">
        <f>ROUND('F5_EAID'!F53,0)</f>
        <v>0</v>
      </c>
      <c r="G53" s="3">
        <f>ROUND('F5_EAID'!G53,0)</f>
        <v>0</v>
      </c>
      <c r="H53" s="3">
        <f t="shared" si="10"/>
        <v>0</v>
      </c>
    </row>
    <row r="54" spans="2:8" ht="27">
      <c r="B54" s="22" t="s">
        <v>49</v>
      </c>
      <c r="C54" s="3">
        <f>ROUND('F5_EAID'!C54,0)</f>
        <v>0</v>
      </c>
      <c r="D54" s="3">
        <f>ROUND('F5_EAID'!D54,0)</f>
        <v>0</v>
      </c>
      <c r="E54" s="3">
        <f t="shared" si="9"/>
        <v>0</v>
      </c>
      <c r="F54" s="3">
        <f>ROUND('F5_EAID'!F54,0)</f>
        <v>0</v>
      </c>
      <c r="G54" s="3">
        <f>ROUND('F5_EAID'!G54,0)</f>
        <v>0</v>
      </c>
      <c r="H54" s="3">
        <f t="shared" si="10"/>
        <v>0</v>
      </c>
    </row>
    <row r="55" spans="2:8" ht="27">
      <c r="B55" s="22" t="s">
        <v>50</v>
      </c>
      <c r="C55" s="3">
        <f>ROUND('F5_EAID'!C55,0)</f>
        <v>0</v>
      </c>
      <c r="D55" s="3">
        <f>ROUND('F5_EAID'!D55,0)</f>
        <v>0</v>
      </c>
      <c r="E55" s="3">
        <f t="shared" si="9"/>
        <v>0</v>
      </c>
      <c r="F55" s="3">
        <f>ROUND('F5_EAID'!F55,0)</f>
        <v>0</v>
      </c>
      <c r="G55" s="3">
        <f>ROUND('F5_EAID'!G55,0)</f>
        <v>0</v>
      </c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105138049</v>
      </c>
      <c r="D56" s="3">
        <f t="shared" si="11"/>
        <v>-92900653</v>
      </c>
      <c r="E56" s="3">
        <f t="shared" si="11"/>
        <v>12237396</v>
      </c>
      <c r="F56" s="3">
        <f t="shared" si="11"/>
        <v>6574262</v>
      </c>
      <c r="G56" s="3">
        <f t="shared" si="11"/>
        <v>6574262</v>
      </c>
      <c r="H56" s="3">
        <f t="shared" si="11"/>
        <v>-98563787</v>
      </c>
    </row>
    <row r="57" spans="2:8" ht="13.5">
      <c r="B57" s="22" t="s">
        <v>52</v>
      </c>
      <c r="C57" s="3">
        <f>ROUND('F5_EAID'!C57,0)</f>
        <v>0</v>
      </c>
      <c r="D57" s="3">
        <f>ROUND('F5_EAID'!D57,0)</f>
        <v>0</v>
      </c>
      <c r="E57" s="3">
        <f t="shared" si="9"/>
        <v>0</v>
      </c>
      <c r="F57" s="3">
        <f>ROUND('F5_EAID'!F57,0)</f>
        <v>0</v>
      </c>
      <c r="G57" s="3">
        <f>ROUND('F5_EAID'!G57,0)</f>
        <v>0</v>
      </c>
      <c r="H57" s="3">
        <f t="shared" si="10"/>
        <v>0</v>
      </c>
    </row>
    <row r="58" spans="2:8" ht="13.5">
      <c r="B58" s="22" t="s">
        <v>53</v>
      </c>
      <c r="C58" s="3">
        <f>ROUND('F5_EAID'!C58,0)</f>
        <v>0</v>
      </c>
      <c r="D58" s="3">
        <f>ROUND('F5_EAID'!D58,0)</f>
        <v>0</v>
      </c>
      <c r="E58" s="3">
        <f t="shared" si="9"/>
        <v>0</v>
      </c>
      <c r="F58" s="3">
        <f>ROUND('F5_EAID'!F58,0)</f>
        <v>0</v>
      </c>
      <c r="G58" s="3">
        <f>ROUND('F5_EAID'!G58,0)</f>
        <v>0</v>
      </c>
      <c r="H58" s="3">
        <f t="shared" si="10"/>
        <v>0</v>
      </c>
    </row>
    <row r="59" spans="2:8" ht="13.5">
      <c r="B59" s="22" t="s">
        <v>54</v>
      </c>
      <c r="C59" s="3">
        <f>ROUND('F5_EAID'!C59,0)</f>
        <v>0</v>
      </c>
      <c r="D59" s="3">
        <f>ROUND('F5_EAID'!D59,0)</f>
        <v>0</v>
      </c>
      <c r="E59" s="3">
        <f t="shared" si="9"/>
        <v>0</v>
      </c>
      <c r="F59" s="3">
        <f>ROUND('F5_EAID'!F59,0)</f>
        <v>0</v>
      </c>
      <c r="G59" s="3">
        <f>ROUND('F5_EAID'!G59,0)</f>
        <v>0</v>
      </c>
      <c r="H59" s="3">
        <f t="shared" si="10"/>
        <v>0</v>
      </c>
    </row>
    <row r="60" spans="2:8" ht="13.5">
      <c r="B60" s="22" t="s">
        <v>55</v>
      </c>
      <c r="C60" s="3">
        <f>ROUND('F5_EAID'!C60,0)</f>
        <v>105138049</v>
      </c>
      <c r="D60" s="3">
        <f>ROUND('F5_EAID'!D60,0)</f>
        <v>-92900653</v>
      </c>
      <c r="E60" s="3">
        <f t="shared" si="9"/>
        <v>12237396</v>
      </c>
      <c r="F60" s="3">
        <f>ROUND('F5_EAID'!F60,0)</f>
        <v>6574262</v>
      </c>
      <c r="G60" s="3">
        <f>ROUND('F5_EAID'!G60,0)</f>
        <v>6574262</v>
      </c>
      <c r="H60" s="3">
        <f t="shared" si="10"/>
        <v>-98563787</v>
      </c>
    </row>
    <row r="61" spans="2:8" ht="13.5">
      <c r="B61" s="24" t="s">
        <v>56</v>
      </c>
      <c r="C61" s="3">
        <f aca="true" t="shared" si="12" ref="C61:H61">C62+C63</f>
        <v>29782819</v>
      </c>
      <c r="D61" s="3">
        <f t="shared" si="12"/>
        <v>11691012</v>
      </c>
      <c r="E61" s="3">
        <f t="shared" si="12"/>
        <v>41473831</v>
      </c>
      <c r="F61" s="3">
        <f t="shared" si="12"/>
        <v>16184920</v>
      </c>
      <c r="G61" s="3">
        <f t="shared" si="12"/>
        <v>16184920</v>
      </c>
      <c r="H61" s="3">
        <f t="shared" si="12"/>
        <v>-13597899</v>
      </c>
    </row>
    <row r="62" spans="2:8" ht="27">
      <c r="B62" s="22" t="s">
        <v>57</v>
      </c>
      <c r="C62" s="3">
        <f>ROUND('F5_EAID'!C62,0)</f>
        <v>29782819</v>
      </c>
      <c r="D62" s="3">
        <f>ROUND('F5_EAID'!D62,0)</f>
        <v>11691012</v>
      </c>
      <c r="E62" s="3">
        <f t="shared" si="9"/>
        <v>41473831</v>
      </c>
      <c r="F62" s="3">
        <v>16184920</v>
      </c>
      <c r="G62" s="3">
        <v>16184920</v>
      </c>
      <c r="H62" s="3">
        <f t="shared" si="10"/>
        <v>-13597899</v>
      </c>
    </row>
    <row r="63" spans="2:8" ht="13.5">
      <c r="B63" s="33" t="s">
        <v>58</v>
      </c>
      <c r="C63" s="28">
        <f>ROUND('F5_EAID'!C63,0)</f>
        <v>0</v>
      </c>
      <c r="D63" s="28">
        <f>ROUND('F5_EAID'!D63,0)</f>
        <v>0</v>
      </c>
      <c r="E63" s="28">
        <f t="shared" si="9"/>
        <v>0</v>
      </c>
      <c r="F63" s="28">
        <f>ROUND('F5_EAID'!F63,0)</f>
        <v>0</v>
      </c>
      <c r="G63" s="28">
        <f>ROUND('F5_EAID'!G63,0)</f>
        <v>0</v>
      </c>
      <c r="H63" s="28">
        <f t="shared" si="10"/>
        <v>0</v>
      </c>
    </row>
    <row r="64" spans="2:8" ht="41.25">
      <c r="B64" s="24" t="s">
        <v>72</v>
      </c>
      <c r="C64" s="3">
        <f>ROUND('F5_EAID'!C64,0)</f>
        <v>0</v>
      </c>
      <c r="D64" s="3">
        <f>ROUND('F5_EAID'!D64,0)</f>
        <v>0</v>
      </c>
      <c r="E64" s="3">
        <f t="shared" si="9"/>
        <v>0</v>
      </c>
      <c r="F64" s="3">
        <f>ROUND('F5_EAID'!F64,0)</f>
        <v>0</v>
      </c>
      <c r="G64" s="3">
        <f>ROUND('F5_EAID'!G64,0)</f>
        <v>0</v>
      </c>
      <c r="H64" s="3">
        <f t="shared" si="10"/>
        <v>0</v>
      </c>
    </row>
    <row r="65" spans="2:8" ht="13.5">
      <c r="B65" s="27" t="s">
        <v>59</v>
      </c>
      <c r="C65" s="3">
        <f>ROUND('F5_EAID'!C65,0)</f>
        <v>92202561</v>
      </c>
      <c r="D65" s="3">
        <f>ROUND('F5_EAID'!D65,0)</f>
        <v>-19151780</v>
      </c>
      <c r="E65" s="3">
        <f t="shared" si="9"/>
        <v>73050781</v>
      </c>
      <c r="F65" s="3">
        <f>ROUND('F5_EAID'!F65,0)</f>
        <v>762696</v>
      </c>
      <c r="G65" s="3">
        <f>ROUND('F5_EAID'!G65,0)</f>
        <v>762696</v>
      </c>
      <c r="H65" s="3">
        <f t="shared" si="10"/>
        <v>-91439865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542249136</v>
      </c>
      <c r="D67" s="12">
        <f t="shared" si="13"/>
        <v>-69470553</v>
      </c>
      <c r="E67" s="12">
        <f t="shared" si="13"/>
        <v>472778583</v>
      </c>
      <c r="F67" s="12">
        <f t="shared" si="13"/>
        <v>121519758</v>
      </c>
      <c r="G67" s="12">
        <f t="shared" si="13"/>
        <v>121519758</v>
      </c>
      <c r="H67" s="12">
        <f t="shared" si="13"/>
        <v>-420729378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1</v>
      </c>
      <c r="D69" s="12">
        <f t="shared" si="14"/>
        <v>0</v>
      </c>
      <c r="E69" s="12">
        <f t="shared" si="14"/>
        <v>1</v>
      </c>
      <c r="F69" s="12">
        <f t="shared" si="14"/>
        <v>0</v>
      </c>
      <c r="G69" s="12">
        <f t="shared" si="14"/>
        <v>0</v>
      </c>
      <c r="H69" s="12">
        <f t="shared" si="14"/>
        <v>-1</v>
      </c>
    </row>
    <row r="70" spans="2:8" ht="13.5">
      <c r="B70" s="23" t="s">
        <v>62</v>
      </c>
      <c r="C70" s="3">
        <f>ROUND('F5_EAID'!C70,0)</f>
        <v>1</v>
      </c>
      <c r="D70" s="3">
        <f>ROUND('F5_EAID'!D70,0)</f>
        <v>0</v>
      </c>
      <c r="E70" s="3">
        <f>C70+D70</f>
        <v>1</v>
      </c>
      <c r="F70" s="3">
        <f>ROUND('F5_EAID'!F70,0)</f>
        <v>0</v>
      </c>
      <c r="G70" s="3">
        <f>ROUND('F5_EAID'!G70,0)</f>
        <v>0</v>
      </c>
      <c r="H70" s="3">
        <f>G70-C70</f>
        <v>-1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1530171551</v>
      </c>
      <c r="D72" s="12">
        <f t="shared" si="15"/>
        <v>131383295</v>
      </c>
      <c r="E72" s="12">
        <f t="shared" si="15"/>
        <v>1661554846</v>
      </c>
      <c r="F72" s="12">
        <f t="shared" si="15"/>
        <v>419054130</v>
      </c>
      <c r="G72" s="12">
        <f t="shared" si="15"/>
        <v>419054130</v>
      </c>
      <c r="H72" s="12">
        <f t="shared" si="15"/>
        <v>-1111117421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>
        <f>ROUND('F5_EAID'!C75,0)</f>
        <v>1</v>
      </c>
      <c r="D75" s="3">
        <f>ROUND('F5_EAID'!D75,0)</f>
        <v>0</v>
      </c>
      <c r="E75" s="3">
        <f>C75+D75</f>
        <v>1</v>
      </c>
      <c r="F75" s="3">
        <f>ROUND('F5_EAID'!F75,0)</f>
        <v>0</v>
      </c>
      <c r="G75" s="3">
        <f>ROUND('F5_EAID'!G75,0)</f>
        <v>0</v>
      </c>
      <c r="H75" s="3">
        <f>G75-C75</f>
        <v>-1</v>
      </c>
    </row>
    <row r="76" spans="2:8" ht="41.25">
      <c r="B76" s="23" t="s">
        <v>66</v>
      </c>
      <c r="C76" s="3">
        <f>ROUND('F5_EAID'!C76,0)</f>
        <v>0</v>
      </c>
      <c r="D76" s="3">
        <f>ROUND('F5_EAID'!D76,0)</f>
        <v>0</v>
      </c>
      <c r="E76" s="3">
        <f>C76+D76</f>
        <v>0</v>
      </c>
      <c r="F76" s="3">
        <f>ROUND('F5_EAID'!F76,0)</f>
        <v>0</v>
      </c>
      <c r="G76" s="3">
        <f>ROUND('F5_EAID'!G76,0)</f>
        <v>0</v>
      </c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1</v>
      </c>
      <c r="D77" s="12">
        <f t="shared" si="16"/>
        <v>0</v>
      </c>
      <c r="E77" s="12">
        <f t="shared" si="16"/>
        <v>1</v>
      </c>
      <c r="F77" s="12">
        <f t="shared" si="16"/>
        <v>0</v>
      </c>
      <c r="G77" s="12">
        <f t="shared" si="16"/>
        <v>0</v>
      </c>
      <c r="H77" s="12">
        <f t="shared" si="16"/>
        <v>-1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31496062992125984" right="0.31496062992125984" top="0.15748031496062992" bottom="0.15748031496062992" header="0.31496062992125984" footer="0.31496062992125984"/>
  <pageSetup fitToHeight="0" horizontalDpi="600" verticalDpi="600" orientation="portrait" scale="70" r:id="rId1"/>
  <ignoredErrors>
    <ignoredError sqref="E17:H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7" activePane="bottomLeft" state="frozen"/>
      <selection pane="topLeft" activeCell="A1" sqref="A1"/>
      <selection pane="bottomLeft" activeCell="F62" sqref="F6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6" t="s">
        <v>73</v>
      </c>
      <c r="C2" s="37"/>
      <c r="D2" s="37"/>
      <c r="E2" s="37"/>
      <c r="F2" s="37"/>
      <c r="G2" s="37"/>
      <c r="H2" s="38"/>
    </row>
    <row r="3" spans="2:8" ht="13.5">
      <c r="B3" s="39" t="s">
        <v>0</v>
      </c>
      <c r="C3" s="40"/>
      <c r="D3" s="40"/>
      <c r="E3" s="40"/>
      <c r="F3" s="40"/>
      <c r="G3" s="40"/>
      <c r="H3" s="41"/>
    </row>
    <row r="4" spans="2:8" ht="13.5">
      <c r="B4" s="39" t="s">
        <v>74</v>
      </c>
      <c r="C4" s="40"/>
      <c r="D4" s="40"/>
      <c r="E4" s="40"/>
      <c r="F4" s="40"/>
      <c r="G4" s="40"/>
      <c r="H4" s="41"/>
    </row>
    <row r="5" spans="2:8" ht="14.25" thickBot="1">
      <c r="B5" s="42" t="s">
        <v>1</v>
      </c>
      <c r="C5" s="43"/>
      <c r="D5" s="43"/>
      <c r="E5" s="43"/>
      <c r="F5" s="43"/>
      <c r="G5" s="43"/>
      <c r="H5" s="44"/>
    </row>
    <row r="6" spans="2:8" ht="14.25" thickBot="1">
      <c r="B6" s="15"/>
      <c r="C6" s="45" t="s">
        <v>2</v>
      </c>
      <c r="D6" s="46"/>
      <c r="E6" s="46"/>
      <c r="F6" s="46"/>
      <c r="G6" s="47"/>
      <c r="H6" s="34" t="s">
        <v>3</v>
      </c>
    </row>
    <row r="7" spans="2:8" ht="13.5">
      <c r="B7" s="16" t="s">
        <v>4</v>
      </c>
      <c r="C7" s="34" t="s">
        <v>6</v>
      </c>
      <c r="D7" s="49" t="s">
        <v>7</v>
      </c>
      <c r="E7" s="34" t="s">
        <v>8</v>
      </c>
      <c r="F7" s="34" t="s">
        <v>9</v>
      </c>
      <c r="G7" s="34" t="s">
        <v>10</v>
      </c>
      <c r="H7" s="48"/>
    </row>
    <row r="8" spans="2:8" ht="14.25" thickBot="1">
      <c r="B8" s="17" t="s">
        <v>5</v>
      </c>
      <c r="C8" s="35"/>
      <c r="D8" s="50"/>
      <c r="E8" s="35"/>
      <c r="F8" s="35"/>
      <c r="G8" s="35"/>
      <c r="H8" s="35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113177057.75</v>
      </c>
      <c r="D10" s="4">
        <v>1996667.06</v>
      </c>
      <c r="E10" s="3">
        <f>C10+D10</f>
        <v>115173724.81</v>
      </c>
      <c r="F10" s="4">
        <v>55481878.79</v>
      </c>
      <c r="G10" s="4">
        <v>55481878.79</v>
      </c>
      <c r="H10" s="3">
        <f>G10-C10</f>
        <v>-57695178.96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232182369.96</v>
      </c>
      <c r="D13" s="4">
        <v>8696169.99</v>
      </c>
      <c r="E13" s="3">
        <f t="shared" si="0"/>
        <v>240878539.95000002</v>
      </c>
      <c r="F13" s="4">
        <v>87579263.82</v>
      </c>
      <c r="G13" s="4">
        <v>87579263.82</v>
      </c>
      <c r="H13" s="3">
        <f t="shared" si="1"/>
        <v>-144603106.14000002</v>
      </c>
    </row>
    <row r="14" spans="2:8" ht="13.5">
      <c r="B14" s="20" t="s">
        <v>16</v>
      </c>
      <c r="C14" s="3">
        <v>5983480</v>
      </c>
      <c r="D14" s="4">
        <v>614916.13</v>
      </c>
      <c r="E14" s="3">
        <f t="shared" si="0"/>
        <v>6598396.13</v>
      </c>
      <c r="F14" s="4">
        <v>2194881.27</v>
      </c>
      <c r="G14" s="4">
        <v>2194881.27</v>
      </c>
      <c r="H14" s="3">
        <f t="shared" si="1"/>
        <v>-3788598.73</v>
      </c>
    </row>
    <row r="15" spans="2:8" ht="13.5">
      <c r="B15" s="20" t="s">
        <v>17</v>
      </c>
      <c r="C15" s="3">
        <v>6902399.55</v>
      </c>
      <c r="D15" s="4">
        <v>2113060.47</v>
      </c>
      <c r="E15" s="3">
        <f t="shared" si="0"/>
        <v>9015460.02</v>
      </c>
      <c r="F15" s="4">
        <v>4199976.68</v>
      </c>
      <c r="G15" s="4">
        <v>4199976.68</v>
      </c>
      <c r="H15" s="3">
        <f t="shared" si="1"/>
        <v>-2702422.87</v>
      </c>
    </row>
    <row r="16" spans="2:8" ht="13.5">
      <c r="B16" s="20" t="s">
        <v>70</v>
      </c>
      <c r="C16" s="3">
        <v>1680701</v>
      </c>
      <c r="D16" s="4">
        <v>0</v>
      </c>
      <c r="E16" s="3">
        <f t="shared" si="0"/>
        <v>1680701</v>
      </c>
      <c r="F16" s="4">
        <v>450507.76</v>
      </c>
      <c r="G16" s="4">
        <v>450507.76</v>
      </c>
      <c r="H16" s="3">
        <f t="shared" si="1"/>
        <v>-1230193.24</v>
      </c>
    </row>
    <row r="17" spans="2:8" ht="27">
      <c r="B17" s="24" t="s">
        <v>68</v>
      </c>
      <c r="C17" s="3">
        <f aca="true" t="shared" si="2" ref="C17:H17">SUM(C18:C28)</f>
        <v>507038015</v>
      </c>
      <c r="D17" s="5">
        <f t="shared" si="2"/>
        <v>130055517.4</v>
      </c>
      <c r="E17" s="5">
        <f t="shared" si="2"/>
        <v>637093532.4</v>
      </c>
      <c r="F17" s="5">
        <f t="shared" si="2"/>
        <v>126533771</v>
      </c>
      <c r="G17" s="5">
        <f t="shared" si="2"/>
        <v>126533771</v>
      </c>
      <c r="H17" s="5">
        <f t="shared" si="2"/>
        <v>-380504244.00000006</v>
      </c>
    </row>
    <row r="18" spans="2:8" ht="13.5">
      <c r="B18" s="21" t="s">
        <v>18</v>
      </c>
      <c r="C18" s="3">
        <v>346453883</v>
      </c>
      <c r="D18" s="4">
        <v>1229700.66</v>
      </c>
      <c r="E18" s="3">
        <f t="shared" si="0"/>
        <v>347683583.66</v>
      </c>
      <c r="F18" s="4">
        <v>65318526.33</v>
      </c>
      <c r="G18" s="4">
        <v>65318526.33</v>
      </c>
      <c r="H18" s="3">
        <f>G18-C18</f>
        <v>-281135356.67</v>
      </c>
    </row>
    <row r="19" spans="2:8" ht="13.5">
      <c r="B19" s="21" t="s">
        <v>19</v>
      </c>
      <c r="C19" s="3">
        <v>80280030</v>
      </c>
      <c r="D19" s="4">
        <v>366342.96</v>
      </c>
      <c r="E19" s="3">
        <f t="shared" si="0"/>
        <v>80646372.96</v>
      </c>
      <c r="F19" s="4">
        <v>14612196.02</v>
      </c>
      <c r="G19" s="4">
        <v>14612196.02</v>
      </c>
      <c r="H19" s="3">
        <f aca="true" t="shared" si="3" ref="H19:H40">G19-C19</f>
        <v>-65667833.980000004</v>
      </c>
    </row>
    <row r="20" spans="2:8" ht="13.5">
      <c r="B20" s="21" t="s">
        <v>20</v>
      </c>
      <c r="C20" s="3">
        <v>16077560</v>
      </c>
      <c r="D20" s="4">
        <v>590.78</v>
      </c>
      <c r="E20" s="3">
        <f t="shared" si="0"/>
        <v>16078150.78</v>
      </c>
      <c r="F20" s="4">
        <v>3430901.87</v>
      </c>
      <c r="G20" s="4">
        <v>3430901.87</v>
      </c>
      <c r="H20" s="3">
        <f t="shared" si="3"/>
        <v>-12646658.129999999</v>
      </c>
    </row>
    <row r="21" spans="2:8" ht="13.5">
      <c r="B21" s="21" t="s">
        <v>21</v>
      </c>
      <c r="C21" s="3">
        <v>721587</v>
      </c>
      <c r="D21" s="4">
        <v>0</v>
      </c>
      <c r="E21" s="3">
        <f t="shared" si="0"/>
        <v>721587</v>
      </c>
      <c r="F21" s="4">
        <v>122965.38</v>
      </c>
      <c r="G21" s="4">
        <v>122965.38</v>
      </c>
      <c r="H21" s="3">
        <f t="shared" si="3"/>
        <v>-598621.62</v>
      </c>
    </row>
    <row r="22" spans="2:8" ht="13.5">
      <c r="B22" s="21" t="s">
        <v>22</v>
      </c>
      <c r="C22" s="3">
        <v>0</v>
      </c>
      <c r="D22" s="4">
        <v>97298015</v>
      </c>
      <c r="E22" s="3">
        <f t="shared" si="0"/>
        <v>97298015</v>
      </c>
      <c r="F22" s="4">
        <v>24790682.32</v>
      </c>
      <c r="G22" s="4">
        <v>24790682.32</v>
      </c>
      <c r="H22" s="3">
        <f t="shared" si="3"/>
        <v>24790682.32</v>
      </c>
    </row>
    <row r="23" spans="2:8" ht="27">
      <c r="B23" s="22" t="s">
        <v>23</v>
      </c>
      <c r="C23" s="3">
        <v>3470471</v>
      </c>
      <c r="D23" s="4">
        <v>0</v>
      </c>
      <c r="E23" s="3">
        <f t="shared" si="0"/>
        <v>3470471</v>
      </c>
      <c r="F23" s="4">
        <v>597361.18</v>
      </c>
      <c r="G23" s="4">
        <v>597361.18</v>
      </c>
      <c r="H23" s="3">
        <f t="shared" si="3"/>
        <v>-2873109.82</v>
      </c>
    </row>
    <row r="24" spans="2:8" ht="27">
      <c r="B24" s="22" t="s">
        <v>24</v>
      </c>
      <c r="C24" s="3">
        <v>0</v>
      </c>
      <c r="D24" s="4">
        <v>19151780</v>
      </c>
      <c r="E24" s="3">
        <f t="shared" si="0"/>
        <v>19151780</v>
      </c>
      <c r="F24" s="4">
        <v>3299507</v>
      </c>
      <c r="G24" s="4">
        <v>3299507</v>
      </c>
      <c r="H24" s="3">
        <f t="shared" si="3"/>
        <v>3299507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13518003</v>
      </c>
      <c r="D26" s="4">
        <v>0</v>
      </c>
      <c r="E26" s="3">
        <f t="shared" si="0"/>
        <v>13518003</v>
      </c>
      <c r="F26" s="4">
        <v>2583683.9</v>
      </c>
      <c r="G26" s="4">
        <v>2583683.9</v>
      </c>
      <c r="H26" s="3">
        <f t="shared" si="3"/>
        <v>-10934319.1</v>
      </c>
    </row>
    <row r="27" spans="2:8" ht="13.5">
      <c r="B27" s="21" t="s">
        <v>27</v>
      </c>
      <c r="C27" s="3">
        <v>46516481</v>
      </c>
      <c r="D27" s="4">
        <v>12009088</v>
      </c>
      <c r="E27" s="3">
        <f t="shared" si="0"/>
        <v>58525569</v>
      </c>
      <c r="F27" s="4">
        <v>11777947</v>
      </c>
      <c r="G27" s="4">
        <v>11777947</v>
      </c>
      <c r="H27" s="3">
        <f t="shared" si="3"/>
        <v>-34738534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24920611</v>
      </c>
      <c r="D29" s="3">
        <f t="shared" si="4"/>
        <v>676655.49</v>
      </c>
      <c r="E29" s="3">
        <f t="shared" si="4"/>
        <v>25597266.49</v>
      </c>
      <c r="F29" s="3">
        <f t="shared" si="4"/>
        <v>5751512.38</v>
      </c>
      <c r="G29" s="3">
        <f t="shared" si="4"/>
        <v>5751512.38</v>
      </c>
      <c r="H29" s="3">
        <f t="shared" si="4"/>
        <v>-19169098.62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24920611</v>
      </c>
      <c r="D34" s="4">
        <v>676655.49</v>
      </c>
      <c r="E34" s="3">
        <f t="shared" si="0"/>
        <v>25597266.49</v>
      </c>
      <c r="F34" s="4">
        <v>5751512.38</v>
      </c>
      <c r="G34" s="4">
        <v>5751512.38</v>
      </c>
      <c r="H34" s="3">
        <f t="shared" si="3"/>
        <v>-19169098.62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96561453.4</v>
      </c>
      <c r="D36" s="3">
        <f t="shared" si="5"/>
        <v>420889</v>
      </c>
      <c r="E36" s="3">
        <f t="shared" si="5"/>
        <v>96982342.4</v>
      </c>
      <c r="F36" s="3">
        <f t="shared" si="5"/>
        <v>14808397.6</v>
      </c>
      <c r="G36" s="3">
        <f t="shared" si="5"/>
        <v>14808397.6</v>
      </c>
      <c r="H36" s="3">
        <f t="shared" si="5"/>
        <v>-81753055.80000001</v>
      </c>
    </row>
    <row r="37" spans="2:8" ht="13.5">
      <c r="B37" s="21" t="s">
        <v>36</v>
      </c>
      <c r="C37" s="3">
        <v>96561453.4</v>
      </c>
      <c r="D37" s="4">
        <v>420889</v>
      </c>
      <c r="E37" s="3">
        <f t="shared" si="0"/>
        <v>96982342.4</v>
      </c>
      <c r="F37" s="4">
        <v>14808397.6</v>
      </c>
      <c r="G37" s="4">
        <v>14808397.6</v>
      </c>
      <c r="H37" s="3">
        <f t="shared" si="3"/>
        <v>-81753055.80000001</v>
      </c>
    </row>
    <row r="38" spans="2:8" ht="13.5">
      <c r="B38" s="20" t="s">
        <v>37</v>
      </c>
      <c r="C38" s="3">
        <f aca="true" t="shared" si="6" ref="C38:H38">C39+C40</f>
        <v>2476327</v>
      </c>
      <c r="D38" s="3">
        <f t="shared" si="6"/>
        <v>56279970.99</v>
      </c>
      <c r="E38" s="3">
        <f t="shared" si="6"/>
        <v>58756297.99</v>
      </c>
      <c r="F38" s="3">
        <f t="shared" si="6"/>
        <v>534182.2</v>
      </c>
      <c r="G38" s="3">
        <f t="shared" si="6"/>
        <v>534182.2</v>
      </c>
      <c r="H38" s="3">
        <f t="shared" si="6"/>
        <v>-1942144.8</v>
      </c>
    </row>
    <row r="39" spans="2:8" ht="13.5">
      <c r="B39" s="21" t="s">
        <v>38</v>
      </c>
      <c r="C39" s="3">
        <v>2476327</v>
      </c>
      <c r="D39" s="4">
        <v>56279970.99</v>
      </c>
      <c r="E39" s="3">
        <f t="shared" si="0"/>
        <v>58756297.99</v>
      </c>
      <c r="F39" s="4">
        <v>534182.2</v>
      </c>
      <c r="G39" s="4">
        <v>534182.2</v>
      </c>
      <c r="H39" s="3">
        <f t="shared" si="3"/>
        <v>-1942144.8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990922414.66</v>
      </c>
      <c r="D42" s="8">
        <f t="shared" si="7"/>
        <v>200853846.53000003</v>
      </c>
      <c r="E42" s="8">
        <f t="shared" si="7"/>
        <v>1191776261.19</v>
      </c>
      <c r="F42" s="8">
        <f t="shared" si="7"/>
        <v>297534371.5</v>
      </c>
      <c r="G42" s="8">
        <f t="shared" si="7"/>
        <v>297534371.5</v>
      </c>
      <c r="H42" s="8">
        <f t="shared" si="7"/>
        <v>-693388043.1600001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315125706.59000003</v>
      </c>
      <c r="D47" s="3">
        <f t="shared" si="8"/>
        <v>30890868.56</v>
      </c>
      <c r="E47" s="3">
        <f t="shared" si="8"/>
        <v>346016575.15</v>
      </c>
      <c r="F47" s="3">
        <f t="shared" si="8"/>
        <v>97997880.56</v>
      </c>
      <c r="G47" s="3">
        <f t="shared" si="8"/>
        <v>97997880.56</v>
      </c>
      <c r="H47" s="3">
        <f t="shared" si="8"/>
        <v>-217127826.03000003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109818509.59</v>
      </c>
      <c r="D50" s="4">
        <v>19982716.36</v>
      </c>
      <c r="E50" s="3">
        <f t="shared" si="9"/>
        <v>129801225.95</v>
      </c>
      <c r="F50" s="4">
        <v>36121905.36</v>
      </c>
      <c r="G50" s="4">
        <v>36121905.36</v>
      </c>
      <c r="H50" s="3">
        <f t="shared" si="10"/>
        <v>-73696604.23</v>
      </c>
    </row>
    <row r="51" spans="2:8" ht="41.25">
      <c r="B51" s="22" t="s">
        <v>46</v>
      </c>
      <c r="C51" s="3">
        <v>205307197</v>
      </c>
      <c r="D51" s="4">
        <v>10908152.2</v>
      </c>
      <c r="E51" s="3">
        <f t="shared" si="9"/>
        <v>216215349.2</v>
      </c>
      <c r="F51" s="4">
        <v>61875975.2</v>
      </c>
      <c r="G51" s="4">
        <v>61875975.2</v>
      </c>
      <c r="H51" s="3">
        <f t="shared" si="10"/>
        <v>-143431221.8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105138049</v>
      </c>
      <c r="D56" s="3">
        <f t="shared" si="11"/>
        <v>-92900652.67</v>
      </c>
      <c r="E56" s="3">
        <f t="shared" si="11"/>
        <v>12237396.329999998</v>
      </c>
      <c r="F56" s="3">
        <f t="shared" si="11"/>
        <v>6574262.33</v>
      </c>
      <c r="G56" s="3">
        <f t="shared" si="11"/>
        <v>6574262.33</v>
      </c>
      <c r="H56" s="3">
        <f t="shared" si="11"/>
        <v>-98563786.67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>
        <v>105138049</v>
      </c>
      <c r="D60" s="4">
        <v>-92900652.67</v>
      </c>
      <c r="E60" s="3">
        <f t="shared" si="9"/>
        <v>12237396.329999998</v>
      </c>
      <c r="F60" s="4">
        <v>6574262.33</v>
      </c>
      <c r="G60" s="4">
        <v>6574262.33</v>
      </c>
      <c r="H60" s="3">
        <f t="shared" si="10"/>
        <v>-98563786.67</v>
      </c>
    </row>
    <row r="61" spans="2:8" ht="13.5">
      <c r="B61" s="24" t="s">
        <v>56</v>
      </c>
      <c r="C61" s="3">
        <f aca="true" t="shared" si="12" ref="C61:H61">C62+C63</f>
        <v>29782819</v>
      </c>
      <c r="D61" s="3">
        <f t="shared" si="12"/>
        <v>11691012.44</v>
      </c>
      <c r="E61" s="3">
        <f t="shared" si="12"/>
        <v>41473831.44</v>
      </c>
      <c r="F61" s="3">
        <f t="shared" si="12"/>
        <v>16184919.36</v>
      </c>
      <c r="G61" s="3">
        <f t="shared" si="12"/>
        <v>16184919.36</v>
      </c>
      <c r="H61" s="3">
        <f t="shared" si="12"/>
        <v>-13597899.64</v>
      </c>
    </row>
    <row r="62" spans="2:8" ht="27">
      <c r="B62" s="22" t="s">
        <v>57</v>
      </c>
      <c r="C62" s="3">
        <v>29782819</v>
      </c>
      <c r="D62" s="4">
        <v>11691012.44</v>
      </c>
      <c r="E62" s="3">
        <f t="shared" si="9"/>
        <v>41473831.44</v>
      </c>
      <c r="F62" s="4">
        <v>16184919.36</v>
      </c>
      <c r="G62" s="4">
        <v>16184919.36</v>
      </c>
      <c r="H62" s="3">
        <f t="shared" si="10"/>
        <v>-13597899.64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>
        <v>92202561</v>
      </c>
      <c r="D65" s="29">
        <v>-19151780</v>
      </c>
      <c r="E65" s="28">
        <f t="shared" si="9"/>
        <v>73050781</v>
      </c>
      <c r="F65" s="29">
        <v>762696</v>
      </c>
      <c r="G65" s="29">
        <v>762696</v>
      </c>
      <c r="H65" s="28">
        <f t="shared" si="10"/>
        <v>-91439865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542249135.59</v>
      </c>
      <c r="D67" s="12">
        <f t="shared" si="13"/>
        <v>-69470551.67</v>
      </c>
      <c r="E67" s="12">
        <f t="shared" si="13"/>
        <v>472778583.91999996</v>
      </c>
      <c r="F67" s="12">
        <f t="shared" si="13"/>
        <v>121519758.25</v>
      </c>
      <c r="G67" s="12">
        <f t="shared" si="13"/>
        <v>121519758.25</v>
      </c>
      <c r="H67" s="12">
        <f t="shared" si="13"/>
        <v>-420729377.34000003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1</v>
      </c>
      <c r="D69" s="12">
        <f t="shared" si="14"/>
        <v>0</v>
      </c>
      <c r="E69" s="12">
        <f t="shared" si="14"/>
        <v>1</v>
      </c>
      <c r="F69" s="12">
        <f t="shared" si="14"/>
        <v>0</v>
      </c>
      <c r="G69" s="12">
        <f t="shared" si="14"/>
        <v>0</v>
      </c>
      <c r="H69" s="12">
        <f t="shared" si="14"/>
        <v>-1</v>
      </c>
    </row>
    <row r="70" spans="2:8" ht="13.5">
      <c r="B70" s="23" t="s">
        <v>62</v>
      </c>
      <c r="C70" s="3">
        <v>1</v>
      </c>
      <c r="D70" s="4">
        <v>0</v>
      </c>
      <c r="E70" s="3">
        <f>C70+D70</f>
        <v>1</v>
      </c>
      <c r="F70" s="4">
        <v>0</v>
      </c>
      <c r="G70" s="4">
        <v>0</v>
      </c>
      <c r="H70" s="3">
        <f>G70-C70</f>
        <v>-1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1533171551.25</v>
      </c>
      <c r="D72" s="12">
        <f t="shared" si="15"/>
        <v>131383294.86000003</v>
      </c>
      <c r="E72" s="12">
        <f t="shared" si="15"/>
        <v>1664554846.1100001</v>
      </c>
      <c r="F72" s="12">
        <f t="shared" si="15"/>
        <v>419054129.75</v>
      </c>
      <c r="G72" s="12">
        <f t="shared" si="15"/>
        <v>419054129.75</v>
      </c>
      <c r="H72" s="12">
        <f t="shared" si="15"/>
        <v>-1114117421.5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>
        <v>1</v>
      </c>
      <c r="D75" s="4">
        <v>0</v>
      </c>
      <c r="E75" s="3">
        <f>C75+D75</f>
        <v>1</v>
      </c>
      <c r="F75" s="4">
        <v>0</v>
      </c>
      <c r="G75" s="4">
        <v>0</v>
      </c>
      <c r="H75" s="3">
        <f>G75-C75</f>
        <v>-1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1</v>
      </c>
      <c r="D77" s="12">
        <f t="shared" si="16"/>
        <v>0</v>
      </c>
      <c r="E77" s="12">
        <f t="shared" si="16"/>
        <v>1</v>
      </c>
      <c r="F77" s="12">
        <f t="shared" si="16"/>
        <v>0</v>
      </c>
      <c r="G77" s="12">
        <f t="shared" si="16"/>
        <v>0</v>
      </c>
      <c r="H77" s="12">
        <f t="shared" si="16"/>
        <v>-1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2020-04-14T16:21:20Z</cp:lastPrinted>
  <dcterms:created xsi:type="dcterms:W3CDTF">2016-10-11T20:13:05Z</dcterms:created>
  <dcterms:modified xsi:type="dcterms:W3CDTF">2020-04-24T18:43:44Z</dcterms:modified>
  <cp:category/>
  <cp:version/>
  <cp:contentType/>
  <cp:contentStatus/>
</cp:coreProperties>
</file>